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<sst xmlns="http://schemas.openxmlformats.org/spreadsheetml/2006/main" count="41" uniqueCount="23">
  <si>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Вид выполненных работ</t>
  </si>
  <si>
    <t> Сумма 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</si>
  <si>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</si>
  <si>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</si>
  <si>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</si>
  <si>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</si>
  <si>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Январь</t>
  </si>
  <si>
    <t>Работы по управлению жилым фондом</t>
  </si>
  <si>
    <t>Техническое обслуживание ОПУ ХВС и тепловой энергии на отопление и ГВС</t>
  </si>
  <si>
    <t>Техническое обслуживание лифтового хозяйства</t>
  </si>
  <si>
    <t>Уборка лестничных клеток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</si>
  <si>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</si>
  <si>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№11 по ул. З.Космодемьянской, выполненных непосредственно управляющей организацией и сторонними организациями в 2024 году</t>
  </si>
  <si>
    <t>Ремонт стояков системы отопления в кв. № 17, подвал</t>
  </si>
  <si>
    <t>Февраль</t>
  </si>
  <si>
    <t>Замена фанового стояка системы канализации в кв. № 105</t>
  </si>
  <si>
    <t>Ремонт стояка системы отопления в подвале № 1</t>
  </si>
  <si>
    <t>Смена замка на ящике для уборщицы, подъезд № 2</t>
  </si>
  <si>
    <t xml:space="preserve">Очистка придомовой территории от снега погрузчиком </t>
  </si>
  <si>
    <t>Замена фанового стояка с выходом на кровлю над кв. № 105</t>
  </si>
  <si>
    <t>Март</t>
  </si>
  <si>
    <t>Ремонт системы ХВС в подвале</t>
  </si>
  <si>
    <t>Прочистка лежака канализации, под.3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</si>
</sst>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200" fontId="0" fillId="0" borderId="0" xfId="0" applyNumberFormat="1" applyAlignment="1">
      <alignment/>
    </xf>
    <xf numFmtId="200" fontId="3" fillId="0" borderId="0" xfId="0" applyNumberFormat="1" applyFont="1" applyAlignment="1">
      <alignment/>
    </xf>
    <xf numFmtId="20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0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31">
      <selection activeCell="D31" sqref="D1:E16384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1.57421875" style="0" customWidth="1"/>
    <col min="4" max="4" width="12.28125" style="7" hidden="1" customWidth="1"/>
    <col min="5" max="5" width="10.7109375" style="0" hidden="1" customWidth="1"/>
    <col min="6" max="11" width="9.140625" style="0" customWidth="1"/>
  </cols>
  <sheetData>
    <row r="1" spans="1:2" ht="46.5" customHeight="1">
      <c r="A1" s="19" t="s">
        <v>12</v>
      </c>
      <c r="B1" s="20"/>
    </row>
    <row r="2" spans="1:2" ht="24" customHeight="1">
      <c r="A2" s="6" t="s">
        <v>0</v>
      </c>
      <c r="B2" s="6" t="s">
        <v>1</v>
      </c>
    </row>
    <row r="3" spans="1:4" ht="24" customHeight="1">
      <c r="A3" s="18" t="s">
        <v>6</v>
      </c>
      <c r="B3" s="18"/>
      <c r="C3" s="10"/>
      <c r="D3" s="11">
        <v>6974.9</v>
      </c>
    </row>
    <row r="4" spans="1:4" ht="24" customHeight="1">
      <c r="A4" s="1" t="s">
        <v>11</v>
      </c>
      <c r="B4" s="3">
        <v>17437.25</v>
      </c>
      <c r="D4" s="7">
        <f aca="true" t="shared" si="0" ref="D4:D12">B4/6974.9</f>
        <v>2.5</v>
      </c>
    </row>
    <row r="5" spans="1:4" ht="24" customHeight="1">
      <c r="A5" s="1" t="s">
        <v>2</v>
      </c>
      <c r="B5" s="3">
        <v>14996.04</v>
      </c>
      <c r="D5" s="7">
        <f t="shared" si="0"/>
        <v>2.1500007168561557</v>
      </c>
    </row>
    <row r="6" spans="1:4" ht="24" customHeight="1">
      <c r="A6" s="1" t="s">
        <v>3</v>
      </c>
      <c r="B6" s="3">
        <v>27550.86</v>
      </c>
      <c r="D6" s="7">
        <f t="shared" si="0"/>
        <v>3.950000716856156</v>
      </c>
    </row>
    <row r="7" spans="1:4" ht="24" customHeight="1">
      <c r="A7" s="1" t="s">
        <v>5</v>
      </c>
      <c r="B7" s="3">
        <v>3116.27</v>
      </c>
      <c r="D7" s="7">
        <f t="shared" si="0"/>
        <v>0.44678346642962624</v>
      </c>
    </row>
    <row r="8" spans="1:5" ht="24" customHeight="1">
      <c r="A8" s="1" t="s">
        <v>8</v>
      </c>
      <c r="B8" s="3">
        <v>4845.32</v>
      </c>
      <c r="D8" s="7">
        <f t="shared" si="0"/>
        <v>0.6946794936128117</v>
      </c>
      <c r="E8" s="9"/>
    </row>
    <row r="9" spans="1:5" ht="24" customHeight="1">
      <c r="A9" s="1" t="s">
        <v>9</v>
      </c>
      <c r="B9" s="3">
        <f>6179.92+15918.63+745.38+9000</f>
        <v>31843.93</v>
      </c>
      <c r="D9" s="7">
        <f t="shared" si="0"/>
        <v>4.5655034480781085</v>
      </c>
      <c r="E9" s="12"/>
    </row>
    <row r="10" spans="1:5" ht="24" customHeight="1">
      <c r="A10" s="5" t="s">
        <v>7</v>
      </c>
      <c r="B10" s="3">
        <v>31387.05</v>
      </c>
      <c r="D10" s="7">
        <f t="shared" si="0"/>
        <v>4.5</v>
      </c>
      <c r="E10" s="12"/>
    </row>
    <row r="11" spans="1:5" ht="24" customHeight="1">
      <c r="A11" s="1" t="s">
        <v>10</v>
      </c>
      <c r="B11" s="3">
        <v>9251.41</v>
      </c>
      <c r="D11" s="7">
        <f t="shared" si="0"/>
        <v>1.3263860413769373</v>
      </c>
      <c r="E11" s="12"/>
    </row>
    <row r="12" spans="1:5" ht="24" customHeight="1">
      <c r="A12" s="13" t="s">
        <v>13</v>
      </c>
      <c r="B12" s="14">
        <v>6926</v>
      </c>
      <c r="D12" s="7">
        <f t="shared" si="0"/>
        <v>0.9929891467978036</v>
      </c>
      <c r="E12" s="12"/>
    </row>
    <row r="13" spans="1:4" s="4" customFormat="1" ht="24" customHeight="1">
      <c r="A13" s="2" t="s">
        <v>4</v>
      </c>
      <c r="B13" s="2">
        <f>SUM(B4:B12)</f>
        <v>147354.12999999998</v>
      </c>
      <c r="D13" s="8"/>
    </row>
    <row r="14" spans="1:4" ht="24" customHeight="1">
      <c r="A14" s="18" t="s">
        <v>14</v>
      </c>
      <c r="B14" s="18"/>
      <c r="C14" s="10"/>
      <c r="D14" s="11"/>
    </row>
    <row r="15" spans="1:4" ht="24" customHeight="1">
      <c r="A15" s="1" t="s">
        <v>11</v>
      </c>
      <c r="B15" s="3">
        <v>17437.25</v>
      </c>
      <c r="D15" s="7">
        <f aca="true" t="shared" si="1" ref="D15:D26">B15/6974.9</f>
        <v>2.5</v>
      </c>
    </row>
    <row r="16" spans="1:4" ht="24" customHeight="1">
      <c r="A16" s="1" t="s">
        <v>2</v>
      </c>
      <c r="B16" s="3">
        <v>14996.04</v>
      </c>
      <c r="D16" s="7">
        <f t="shared" si="1"/>
        <v>2.1500007168561557</v>
      </c>
    </row>
    <row r="17" spans="1:4" ht="24" customHeight="1">
      <c r="A17" s="1" t="s">
        <v>3</v>
      </c>
      <c r="B17" s="3">
        <v>27550.86</v>
      </c>
      <c r="D17" s="7">
        <f t="shared" si="1"/>
        <v>3.950000716856156</v>
      </c>
    </row>
    <row r="18" spans="1:4" ht="24" customHeight="1">
      <c r="A18" s="1" t="s">
        <v>5</v>
      </c>
      <c r="B18" s="3">
        <v>3229.72</v>
      </c>
      <c r="D18" s="7">
        <f t="shared" si="1"/>
        <v>0.46304893260118424</v>
      </c>
    </row>
    <row r="19" spans="1:5" ht="24" customHeight="1">
      <c r="A19" s="1" t="s">
        <v>8</v>
      </c>
      <c r="B19" s="3">
        <v>4845.32</v>
      </c>
      <c r="D19" s="7">
        <f t="shared" si="1"/>
        <v>0.6946794936128117</v>
      </c>
      <c r="E19" s="9"/>
    </row>
    <row r="20" spans="1:5" ht="24" customHeight="1">
      <c r="A20" s="1" t="s">
        <v>9</v>
      </c>
      <c r="B20" s="3">
        <f>6179.92+16000</f>
        <v>22179.92</v>
      </c>
      <c r="D20" s="7">
        <f t="shared" si="1"/>
        <v>3.179962436737444</v>
      </c>
      <c r="E20" s="12"/>
    </row>
    <row r="21" spans="1:5" ht="24" customHeight="1">
      <c r="A21" s="5" t="s">
        <v>7</v>
      </c>
      <c r="B21" s="3">
        <v>31387.05</v>
      </c>
      <c r="D21" s="7">
        <f>B21/6974.9</f>
        <v>4.5</v>
      </c>
      <c r="E21" s="12"/>
    </row>
    <row r="22" spans="1:5" ht="24" customHeight="1">
      <c r="A22" s="1" t="s">
        <v>10</v>
      </c>
      <c r="B22" s="3">
        <v>10810.52</v>
      </c>
      <c r="D22" s="7">
        <f>B22/6974.9</f>
        <v>1.549917561542101</v>
      </c>
      <c r="E22" s="12"/>
    </row>
    <row r="23" spans="1:5" ht="24" customHeight="1">
      <c r="A23" s="13" t="s">
        <v>15</v>
      </c>
      <c r="B23" s="14">
        <v>4140</v>
      </c>
      <c r="D23" s="16">
        <f>B23/6974.9</f>
        <v>0.5935568968730734</v>
      </c>
      <c r="E23" s="17"/>
    </row>
    <row r="24" spans="1:5" ht="24" customHeight="1">
      <c r="A24" s="13" t="s">
        <v>19</v>
      </c>
      <c r="B24" s="15">
        <v>4000</v>
      </c>
      <c r="D24" s="16">
        <f>B24/6974.9</f>
        <v>0.5734849245150468</v>
      </c>
      <c r="E24" s="17"/>
    </row>
    <row r="25" spans="1:5" ht="24" customHeight="1">
      <c r="A25" s="13" t="s">
        <v>16</v>
      </c>
      <c r="B25" s="14">
        <v>1536</v>
      </c>
      <c r="D25" s="16">
        <f t="shared" si="1"/>
        <v>0.22021821101377798</v>
      </c>
      <c r="E25" s="17"/>
    </row>
    <row r="26" spans="1:5" ht="24" customHeight="1">
      <c r="A26" s="13" t="s">
        <v>17</v>
      </c>
      <c r="B26" s="14">
        <v>555</v>
      </c>
      <c r="D26" s="16">
        <f t="shared" si="1"/>
        <v>0.07957103327646275</v>
      </c>
      <c r="E26" s="16">
        <f>D23+D24+D25+D26+D27</f>
        <v>2.112001605757789</v>
      </c>
    </row>
    <row r="27" spans="1:5" ht="24" customHeight="1">
      <c r="A27" s="13" t="s">
        <v>18</v>
      </c>
      <c r="B27" s="15">
        <v>4500</v>
      </c>
      <c r="D27" s="16">
        <f>B27/6974.9</f>
        <v>0.6451705400794276</v>
      </c>
      <c r="E27" s="17">
        <f>B23+B24+B25+B26+B27</f>
        <v>14731</v>
      </c>
    </row>
    <row r="28" spans="1:4" s="4" customFormat="1" ht="24" customHeight="1">
      <c r="A28" s="2" t="s">
        <v>4</v>
      </c>
      <c r="B28" s="2">
        <f>SUM(B15:B27)</f>
        <v>147167.68</v>
      </c>
      <c r="D28" s="8"/>
    </row>
    <row r="29" spans="1:4" ht="24" customHeight="1">
      <c r="A29" s="18" t="s">
        <v>20</v>
      </c>
      <c r="B29" s="18"/>
      <c r="C29" s="10"/>
      <c r="D29" s="11"/>
    </row>
    <row r="30" spans="1:4" ht="24" customHeight="1">
      <c r="A30" s="1" t="s">
        <v>11</v>
      </c>
      <c r="B30" s="3">
        <v>12206.08</v>
      </c>
      <c r="D30" s="7">
        <f aca="true" t="shared" si="2" ref="D30:D35">B30/6974.9</f>
        <v>1.7500007168561558</v>
      </c>
    </row>
    <row r="31" spans="1:4" ht="24" customHeight="1">
      <c r="A31" s="1" t="s">
        <v>2</v>
      </c>
      <c r="B31" s="3">
        <v>14996.04</v>
      </c>
      <c r="D31" s="7">
        <f t="shared" si="2"/>
        <v>2.1500007168561557</v>
      </c>
    </row>
    <row r="32" spans="1:4" ht="24" customHeight="1">
      <c r="A32" s="1" t="s">
        <v>3</v>
      </c>
      <c r="B32" s="3">
        <v>27550.86</v>
      </c>
      <c r="D32" s="7">
        <f t="shared" si="2"/>
        <v>3.950000716856156</v>
      </c>
    </row>
    <row r="33" spans="1:4" ht="24" customHeight="1">
      <c r="A33" s="1" t="s">
        <v>5</v>
      </c>
      <c r="B33" s="3">
        <v>3116.27</v>
      </c>
      <c r="D33" s="7">
        <f t="shared" si="2"/>
        <v>0.44678346642962624</v>
      </c>
    </row>
    <row r="34" spans="1:5" ht="24" customHeight="1">
      <c r="A34" s="1" t="s">
        <v>8</v>
      </c>
      <c r="B34" s="3">
        <v>4845.32</v>
      </c>
      <c r="D34" s="7">
        <f t="shared" si="2"/>
        <v>0.6946794936128117</v>
      </c>
      <c r="E34" s="9"/>
    </row>
    <row r="35" spans="1:5" ht="24" customHeight="1">
      <c r="A35" s="1" t="s">
        <v>9</v>
      </c>
      <c r="B35" s="3">
        <f>6179.92+15992.55</f>
        <v>22172.47</v>
      </c>
      <c r="D35" s="7">
        <f t="shared" si="2"/>
        <v>3.178894321065535</v>
      </c>
      <c r="E35" s="12"/>
    </row>
    <row r="36" spans="1:5" ht="24" customHeight="1">
      <c r="A36" s="5" t="s">
        <v>7</v>
      </c>
      <c r="B36" s="3">
        <v>31387.05</v>
      </c>
      <c r="D36" s="7">
        <f>B36/6974.9</f>
        <v>4.5</v>
      </c>
      <c r="E36" s="12"/>
    </row>
    <row r="37" spans="1:5" ht="24" customHeight="1">
      <c r="A37" s="1" t="s">
        <v>10</v>
      </c>
      <c r="B37" s="3">
        <v>11159.84</v>
      </c>
      <c r="D37" s="7">
        <f>B37/6974.9</f>
        <v>1.6</v>
      </c>
      <c r="E37" s="12"/>
    </row>
    <row r="38" spans="1:5" ht="24" customHeight="1">
      <c r="A38" s="13" t="s">
        <v>21</v>
      </c>
      <c r="B38" s="14">
        <v>763</v>
      </c>
      <c r="D38" s="16">
        <f>B38/6974.9</f>
        <v>0.10939224935124518</v>
      </c>
      <c r="E38" s="16">
        <f>D38+D39</f>
        <v>0.2580682160317711</v>
      </c>
    </row>
    <row r="39" spans="1:5" ht="24" customHeight="1">
      <c r="A39" s="21" t="s">
        <v>22</v>
      </c>
      <c r="B39" s="22">
        <v>1037</v>
      </c>
      <c r="D39" s="16">
        <f>B39/6974.9</f>
        <v>0.1486759666805259</v>
      </c>
      <c r="E39" s="17">
        <f>B38+B39</f>
        <v>1800</v>
      </c>
    </row>
    <row r="40" spans="1:4" s="4" customFormat="1" ht="24" customHeight="1">
      <c r="A40" s="2" t="s">
        <v>4</v>
      </c>
      <c r="B40" s="2">
        <f>SUM(B30:B39)</f>
        <v>129233.93000000001</v>
      </c>
      <c r="D40" s="8"/>
    </row>
  </sheetData>
  <sheetProtection/>
  <mergeCells count="4">
    <mergeCell ref="A3:B3"/>
    <mergeCell ref="A1:B1"/>
    <mergeCell ref="A14:B14"/>
    <mergeCell ref="A29:B2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2019-10-16T07:35:11Z</cp:lastPrinted>
  <dcterms:created xsi:type="dcterms:W3CDTF">1996-10-08T23:32:33Z</dcterms:created>
  <dcterms:modified xsi:type="dcterms:W3CDTF">2024-04-18T07:29:16Z</dcterms:modified>
  <cp:category/>
  <cp:version/>
  <cp:contentType/>
  <cp:contentStatus/>
</cp:coreProperties>
</file>